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INVESTICE\Zámek Pardubice - využití a obnova zámeckých exteriérů a interiérů č.p. 1 a č.p. 2\Vybavení\VZ\SOUTĚŽ VYBAVENÍ SO02_SO03\SO02_SO03_VÝKAZ VÝMĚR\"/>
    </mc:Choice>
  </mc:AlternateContent>
  <bookViews>
    <workbookView xWindow="0" yWindow="0" windowWidth="28800" windowHeight="11835" activeTab="2"/>
  </bookViews>
  <sheets>
    <sheet name="02_TAB_1NP" sheetId="2" r:id="rId1"/>
    <sheet name="02_TAB_2NP" sheetId="3" r:id="rId2"/>
    <sheet name="02_TAB_3NP" sheetId="4" r:id="rId3"/>
  </sheets>
  <calcPr calcId="152511"/>
</workbook>
</file>

<file path=xl/calcChain.xml><?xml version="1.0" encoding="utf-8"?>
<calcChain xmlns="http://schemas.openxmlformats.org/spreadsheetml/2006/main">
  <c r="J15" i="3" l="1"/>
  <c r="J16" i="3"/>
  <c r="I3" i="4" l="1"/>
  <c r="I4" i="4"/>
  <c r="I2" i="4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2" i="2"/>
  <c r="J3" i="3"/>
  <c r="J4" i="3"/>
  <c r="J5" i="3"/>
  <c r="J6" i="3"/>
  <c r="J7" i="3"/>
  <c r="J8" i="3"/>
  <c r="J9" i="3"/>
  <c r="J10" i="3"/>
  <c r="J11" i="3"/>
  <c r="J12" i="3"/>
  <c r="J13" i="3"/>
  <c r="J14" i="3"/>
  <c r="J2" i="3"/>
  <c r="I5" i="4" l="1"/>
  <c r="J18" i="3"/>
  <c r="J19" i="2"/>
</calcChain>
</file>

<file path=xl/sharedStrings.xml><?xml version="1.0" encoding="utf-8"?>
<sst xmlns="http://schemas.openxmlformats.org/spreadsheetml/2006/main" count="243" uniqueCount="157">
  <si>
    <t>ID prvku</t>
  </si>
  <si>
    <t>Podlaží</t>
  </si>
  <si>
    <t>Název prvku</t>
  </si>
  <si>
    <t>Množství</t>
  </si>
  <si>
    <t xml:space="preserve">Rozměry požadované [mm] </t>
  </si>
  <si>
    <t>Popis návrhu</t>
  </si>
  <si>
    <t>Poznámka / obrazová příloha</t>
  </si>
  <si>
    <t>I2-1.01</t>
  </si>
  <si>
    <t>1.NP</t>
  </si>
  <si>
    <t>multifunkční židle</t>
  </si>
  <si>
    <t>400 x 500, výška sedáku 420</t>
  </si>
  <si>
    <t>Lehká a stohovatelná židle pro široké využití. Konferenční a jednací místnosti, jídelny, čekárny, apod. Kostra ocelová čtyřnohá, opěradlo a sedadlo - měkký polypropylen, transparentní barvy.</t>
  </si>
  <si>
    <t>I2-1.02</t>
  </si>
  <si>
    <t>manipulační stůl</t>
  </si>
  <si>
    <t/>
  </si>
  <si>
    <t>I2-1.03</t>
  </si>
  <si>
    <t>pracovní stůl</t>
  </si>
  <si>
    <t>I2-1.05</t>
  </si>
  <si>
    <t>zásuvkový kontejner</t>
  </si>
  <si>
    <t>400 x 600</t>
  </si>
  <si>
    <t>I2-1.06</t>
  </si>
  <si>
    <t>pracovní židle</t>
  </si>
  <si>
    <t>rozměry sedáku  500 x 500, výška sedáku 480 - 570</t>
  </si>
  <si>
    <t>Ergonomická pracovní židle s područkami, nastavitelná výška i poloha opěradla. Konstrukce na kolečkách. Opěradlo umožňující cirkulaci vzduchu k zádům.</t>
  </si>
  <si>
    <t>I2-1.10</t>
  </si>
  <si>
    <t>úložná skříň</t>
  </si>
  <si>
    <t>600 x 600,  výška 1800</t>
  </si>
  <si>
    <t>I2-1.11</t>
  </si>
  <si>
    <t>šatní skříň</t>
  </si>
  <si>
    <t>800 x 600,  výška 1800</t>
  </si>
  <si>
    <t>I2-1.12</t>
  </si>
  <si>
    <t>1200 x 600,  výška 1800</t>
  </si>
  <si>
    <t>800 x 400,  výška 1800</t>
  </si>
  <si>
    <t>I2-1.15</t>
  </si>
  <si>
    <t>600 x 400,  výška 1800</t>
  </si>
  <si>
    <t>I2-1.16</t>
  </si>
  <si>
    <t>Manipulační stůl se čtyřmi nohami. Nohy stolu tvořeny jeklovými profily min. 30x30 mm - povrchově upraveny  vypalovací barvou RAL 7042. Materiál laminovaná dřevotřísková LTD deska tl. 18 mm.</t>
  </si>
  <si>
    <t>I2-1.22</t>
  </si>
  <si>
    <t>přednáškový pult</t>
  </si>
  <si>
    <t>900 x 1100 x 1300 (D x Š x V)</t>
  </si>
  <si>
    <t>2.NP</t>
  </si>
  <si>
    <t>I2-2.03</t>
  </si>
  <si>
    <t>šatní a úložná sestava</t>
  </si>
  <si>
    <t>7600 x 450, výška 1 900</t>
  </si>
  <si>
    <t>I2-2.04</t>
  </si>
  <si>
    <t>I2-2.06</t>
  </si>
  <si>
    <t>1200 x 600</t>
  </si>
  <si>
    <t>Pracovní dřevěný stůl se čtyřmi nohami. Nohy stolu tvořeny jeklovými profily min. 30x30 mm - povrchově upraveny  vypalovací barvou RAL 7042. Materiál laminovaná dřevotřísková LTD deska tl. 18 mm. Dekor dřeva bude vyvzorkován.</t>
  </si>
  <si>
    <t>I2-2.07</t>
  </si>
  <si>
    <t>I2-2.08</t>
  </si>
  <si>
    <t>1600 x 1000</t>
  </si>
  <si>
    <t>I2-2.10</t>
  </si>
  <si>
    <t>I2-2.12</t>
  </si>
  <si>
    <t>I2-2.13</t>
  </si>
  <si>
    <t>rozkládací pracovní stůl</t>
  </si>
  <si>
    <t>3.NP</t>
  </si>
  <si>
    <t>I2-3.03</t>
  </si>
  <si>
    <t>skládací stolová koza</t>
  </si>
  <si>
    <t>Kovové pracovní stolové kozy s širokou ložnou plochou, madlo pro přenášení a pogumovaný povrch ložné plochy. Možnost složit, nosnost až 250 kg a šířku ložné plochy 100 cm.</t>
  </si>
  <si>
    <t>I2-3.06</t>
  </si>
  <si>
    <t>číslo místnosti</t>
  </si>
  <si>
    <t>ozn. místnosti</t>
  </si>
  <si>
    <t>2.1.05                    přednáškový sál</t>
  </si>
  <si>
    <t>1600 x 800</t>
  </si>
  <si>
    <r>
      <t xml:space="preserve">Přednášecí přemístitelný pult, konstrukce DTD, podnož výšky 150 mm, pult pro umístění notebooku a listů papírů A4, police, integrované zásuvky a ovládací mechanismy kompatibilní s dali ovladači (2x 230V, 2x data, VGA, USB, HDMI, </t>
    </r>
    <r>
      <rPr>
        <b/>
        <u/>
        <sz val="11"/>
        <color rgb="FF000000"/>
        <rFont val="Calibri"/>
        <family val="2"/>
        <charset val="238"/>
      </rPr>
      <t>2x audio a video zásuvka</t>
    </r>
    <r>
      <rPr>
        <sz val="11"/>
        <color rgb="FF000000"/>
        <rFont val="Calibri"/>
        <family val="2"/>
        <charset val="238"/>
      </rPr>
      <t>, ovládání interiérových rolet), materiál: stupínek hliník, pult lamino černé</t>
    </r>
  </si>
  <si>
    <t>2.2.13 pedagogický ateliér</t>
  </si>
  <si>
    <t>2.1.03  zázemí pro přednáškový sál</t>
  </si>
  <si>
    <t>1200 x 800</t>
  </si>
  <si>
    <t xml:space="preserve">1.NP </t>
  </si>
  <si>
    <t>2.1.05                přednáškový sál</t>
  </si>
  <si>
    <t>transportní vozík na židle</t>
  </si>
  <si>
    <t>2.1.16;2.1.16;2.1.12</t>
  </si>
  <si>
    <t>chodba 2.2.09</t>
  </si>
  <si>
    <t>plastová židle stohovatelná</t>
  </si>
  <si>
    <t xml:space="preserve">Plastová stohovatelná židle s provzdušněním, polypropylen, vhodná do zátěžových prostorů,  nosnost 200 kg, stohovatelná, Rozměry plastové židle (v x hs x vs x šs): 83 x 45 x 47 x 44 cm. </t>
  </si>
  <si>
    <t xml:space="preserve">(v x hs x vs x šs): 83 x 45 x 47 x 44 cm. </t>
  </si>
  <si>
    <t>420 x 440</t>
  </si>
  <si>
    <t>psací stůl</t>
  </si>
  <si>
    <t>1800 x 800 x 650</t>
  </si>
  <si>
    <t>policový úložný systém otevřený bez dvířek</t>
  </si>
  <si>
    <t>Otevřená policová skříňka,pevná záda - tři výškově stavitelné police  Materiál laminovaná dřevotřísková LTD deska tl. 18 mm. Dekor dřeva bude vyvzorkován dle ostatních prvků.</t>
  </si>
  <si>
    <t>2.2.08</t>
  </si>
  <si>
    <t>2.2.06</t>
  </si>
  <si>
    <t>2.1.12; 2.1.14 ;2.1.16;           2.1.16</t>
  </si>
  <si>
    <t>2.1.12; 2.1.15;2.1.16; 2.1.16;2.1.14;2.1.14</t>
  </si>
  <si>
    <t>2.1.14;2.1.14;2.1.16;2.1.16;2.1.16</t>
  </si>
  <si>
    <t>2-1.05                přednáškový sál; 2.1.16;</t>
  </si>
  <si>
    <t>Jednotková cena bez DPH</t>
  </si>
  <si>
    <t>CENA</t>
  </si>
  <si>
    <t xml:space="preserve">pracovní stůl </t>
  </si>
  <si>
    <t>úložná skříňka</t>
  </si>
  <si>
    <t>Úložné zavírací skříňky na výtvarné potřeby. Z laminované dřevovláknité desky tl.16mm, povrchová úprava - nátěr v barvě šedá lesk (bude vyvzorkováno)</t>
  </si>
  <si>
    <t xml:space="preserve">úložná skříňka otevřená </t>
  </si>
  <si>
    <t xml:space="preserve">úložná škříňka nízká otevřená bez dvířek, jedna police na šanony </t>
  </si>
  <si>
    <t>800 x 400 x 710 (š x hl x v )</t>
  </si>
  <si>
    <t>3. NP</t>
  </si>
  <si>
    <t>2.3.-02</t>
  </si>
  <si>
    <t>2.2.-05</t>
  </si>
  <si>
    <t>policový regál</t>
  </si>
  <si>
    <t xml:space="preserve">2500 x 3600 - 3700 x 620                                (v x š x hl) </t>
  </si>
  <si>
    <t xml:space="preserve">Policový regál,základní pole, dvě přídavná pole včetně stavitelných polic. Počet polic na výšku 4 ks. Nosnost police 130 kg. Včetně kotevních šroubů. Základní pole se zavětrováním. Povrchová úprava polic - pozink.  Povrchová úprava sloupů prášková barva,b arevost bude vyvzorkována investorem. </t>
  </si>
  <si>
    <t>celkem 3.NP</t>
  </si>
  <si>
    <t>2.1.12;2.1.14;2.1.14</t>
  </si>
  <si>
    <t>2.1.03 a 2.1.05  ; 2.1.-12                            předn. Sál</t>
  </si>
  <si>
    <t xml:space="preserve"> stůl </t>
  </si>
  <si>
    <t>chodba 2-.1.19</t>
  </si>
  <si>
    <t xml:space="preserve">  </t>
  </si>
  <si>
    <t>2.2.06; 2.2.08</t>
  </si>
  <si>
    <t>2.2.08, 2.2.06</t>
  </si>
  <si>
    <t>přístavný stůl doplňkový</t>
  </si>
  <si>
    <t>Doplňkový deska k psacímu stolu 3/4 oblouk - levé provedení, hloubka 800 a 400 mm, celková délka stolu včetně přídavné desky max. 2200mm.</t>
  </si>
  <si>
    <t>800 x 400,  výška 1550</t>
  </si>
  <si>
    <t>600 x 400,  výška 1550</t>
  </si>
  <si>
    <t>800 x 400 x 1550</t>
  </si>
  <si>
    <t>Úložná skříň policová na šanony s dvířky. Dveře pouze přes tři patra, jedno patro otevřené, celkem 4 patra.</t>
  </si>
  <si>
    <t>manipulační stůl skládací</t>
  </si>
  <si>
    <t>Skládací manipulační stůl, materiál laminovaná dřevotříska LTD tl.18 mm, nohy stolu tvořeny jeklovými profily.</t>
  </si>
  <si>
    <t>2-1.05 ,        přednáškový sál</t>
  </si>
  <si>
    <t xml:space="preserve">Pracovní stůl. Materiál laminovaná dřevotřísková LTD deska tl. 22 mm. Nohy stolu tvořeny jeklovými profily min. 30x30 mm - povrchově upraveny  vypalovací barvou RAL 7042.  Dekor dřeva </t>
  </si>
  <si>
    <t xml:space="preserve">Pojízdný zásuvkový uzamykatelný (centrální) kontejner pod pracovní stůl. Kovové úchyty v povrchové úpravě hliník eloxovaný. Materiál laminovaná dřevotřísková LTD deska tl. 18 mm. Dekor dřeva </t>
  </si>
  <si>
    <t xml:space="preserve">Vysoká  skříň vybavená policemi. Materiál laminovaná dřevotřísková LTD deska tl. 18 mm. Kovové úchyty v povrchové úpravě hliník eloxovaný. Dekor dřeva </t>
  </si>
  <si>
    <t xml:space="preserve">Vysoká šatní skříň vybavená horní a dolní policí a tyčí na pověšení oděvů. Kovové úchyty v povrchové úpravě hliník eloxovaný. Materiál laminovaná dřevotřísková LTD deska tl. 18 mm. Dekor dřeva </t>
  </si>
  <si>
    <t xml:space="preserve">Vysoká šatní skříň s částí na pověšení oděvů a policovým dílem. Kovové úchyty v povrchové úpravě hliník eloxovaný.  Materiál laminovaná dřevotřísková LTD deska tl. 18 mm. Dekor dřeva </t>
  </si>
  <si>
    <t xml:space="preserve">Vysoká úložná skříň vybavená policemi. Materiál laminovaná dřevotřísková LTD deska tl. 18 mm. Kovové úchyty v povrchové úpravě hliník eloxovaný.  Dekor dřeva </t>
  </si>
  <si>
    <t xml:space="preserve">Vysoká úložná skříň vybavená policemi. Materiál laminovaná dřevotřísková LTD deska tl. 18 mm. Kovové úchyty v povrchové úpravě hliník eloxovaný. Dekor dřeva </t>
  </si>
  <si>
    <t>Pracovní dřevěný stůl se čtyřmi nohami. Nohy stolu tvořeny jeklovými profily min. 30x30 mm - povrchově upraveny  vypalovací barvou RAL 7042. Materiál laminovaná dřevotřísková LTD deska tl. 18 mm. Dekor dřeva bude vyvzorkován  dle stávájícího zařízení.</t>
  </si>
  <si>
    <t>Manipulační dřevěný stůl se čtyřmi nohami. Nohy stolu tvořeny jeklovými profily min. 30x30 mm - povrchově upraveny  vypalovací barvou RAL 7042. Materiál laminovaná dřevotřísková LTD deska tl. 18 mm. Dekor dřeva bude vyvzorkován dle stávájícího zařízení.</t>
  </si>
  <si>
    <t xml:space="preserve"> Úložná skříň vybavená policemi. Bez dvířek. Celkem 4 patra na šanony 40 x 80 cm, výška 155 cm.  včetně dělící vložky na tiskopisy (12 polí v horní otevřené polici). Materiál laminovaná dřevotřísková LTD deska tl. 18 mm. Dekor dřeva bude vyvzorkován vdle stávájícího zařízení.</t>
  </si>
  <si>
    <t xml:space="preserve"> Úložná skříň vybavená policemi.4 patra.Dveře. Kovové úchyty v povrchové úpravě hliník.  Materiál laminovaná dřevotřísková LTD deska tl. 18 mm.  Dekor dřeva bude vyvzorkován  dle stávájícího zařízení.</t>
  </si>
  <si>
    <t>Pojízdný zásuvkový uzamykatelný (centrální)kontejner pod pracovní stůl. Kovové úchyty v povrchové úpravě hliník eloxovaný. Materiál laminovaná dřevotřísková LTD deska tl. 18 mm. Dekor dřeva bude vyvzorkován  dle stávájícího zařízení.</t>
  </si>
  <si>
    <t>Lehký přenosný, skládací a stohovatelný pracovní stůl s nastavitelnou výškou pracovní desky Materiál: sklopná kovová podnož,laminovaná dřevotřísková LTD deska tl. 18 mm., dekor dřeva;</t>
  </si>
  <si>
    <t>800 x 520  výška 820 (š x hl x v)</t>
  </si>
  <si>
    <t xml:space="preserve">Manipulační stůl se čtyřmi nohami. Stohovatelný, pracovní deska sklopná.Nohy stolu tvořeny jeklovými profily min. 30x30 mm - povrchově upraveny  vypalovací barvou RAL 7042. Materiál laminovaná dřevotřísková LTD deska tl. 18 mm. Dekor dřeva </t>
  </si>
  <si>
    <t xml:space="preserve">Pracovní stůl skládací .Materiál laminovaná dřevotřísková LTD deska tl. 22 mm. Nohy stolu tvořeny jeklovými profily min. 30x30 mm - povrchově upraveny  vypalovací barvou RAL 7042.  Dekor dřeva </t>
  </si>
  <si>
    <t>pozn.:</t>
  </si>
  <si>
    <t>ceny jsou včetně  dodávky a montáže určeného místa  - zámek Pardubice,včetně zaměření sklutečného stavu před výrobou atypických prvků</t>
  </si>
  <si>
    <t>celkem 2.NP</t>
  </si>
  <si>
    <t>celkem 1.NP</t>
  </si>
  <si>
    <t>včetně zaměření sklutečného stavu před výrobou atypických prvků</t>
  </si>
  <si>
    <t>ceny jsou včetně  dodávky a montáže určeného místa  - zámek Pardubice,</t>
  </si>
  <si>
    <t>pozn.</t>
  </si>
  <si>
    <t xml:space="preserve">uzamykatelný přemístitelný stolek pto pojektor a notebook </t>
  </si>
  <si>
    <t>Lehká a stohovatelná židle pro široké využití. Konferenční a jednací místnosti, jídelny, čekárny, apod. Kostra ocelová čtyřnohá, opěradlo a sedadlo,drátěná ocelová podnož v povrchové úpravě chrom,kruhový průřez ,čalouněný sedák a opěrák, gramáž : 300g/m2 (77 ks potah barva antracit, 30 ks potah barva červená); oděruvzornost min. 100 000 cyklů dle EN ISO 12947-2</t>
  </si>
  <si>
    <t>Vozík kompatibilní s dodanými židlemi</t>
  </si>
  <si>
    <t>Promítací stolek s možností uzamčení projektoru a notebooku, výška cca 1100mm, vybavený 4mi pojezdovými kolečkqami s brzdou, materiál laminovaná dřevotřísková LTD deska, tl. 16mm, dekor dřeva</t>
  </si>
  <si>
    <t>12.1.02</t>
  </si>
  <si>
    <t>Multifunkční sestava - šatní lavice a úložný uzamykatelný prostor. Kovové úchyty v povrchové úpravě hliník. Materiál laminovaná dřevotřísková LTD deska tl. 18 mm. Dekor dřeva bude vyvzorkován. Dodávka zahrnuje demontáž a zpětnou montáž umyvadla za kterým bude stěna probíhat.</t>
  </si>
  <si>
    <t>obrazová příloha č. 1</t>
  </si>
  <si>
    <t>obrazová příloha č.2</t>
  </si>
  <si>
    <t>obrazová příloha č. 3</t>
  </si>
  <si>
    <r>
      <t>Pracovní dřevěný stůl se čtyřmi nohami. Nohy stolu tvořeny jeklovými profily min. 30x30 mm - povrchově upraveny  vypalovací barvou RAL 7042. Materiál laminovaná dřevotřísková LTD deska tl. 18 mm. Dekor dřeva bude vyvzorkován dle stávájícího zařízení.</t>
    </r>
    <r>
      <rPr>
        <sz val="7"/>
        <color rgb="FFFF0000"/>
        <rFont val="Calibri"/>
        <family val="2"/>
        <charset val="238"/>
      </rPr>
      <t xml:space="preserve"> </t>
    </r>
    <r>
      <rPr>
        <sz val="7"/>
        <rFont val="Calibri"/>
        <family val="2"/>
        <charset val="238"/>
      </rPr>
      <t>(Buk)</t>
    </r>
  </si>
  <si>
    <t>obrazová příloha č.4</t>
  </si>
  <si>
    <r>
      <t xml:space="preserve">1500 x 800 </t>
    </r>
    <r>
      <rPr>
        <sz val="11"/>
        <rFont val="Calibri"/>
        <family val="2"/>
        <charset val="238"/>
      </rPr>
      <t>doměrek</t>
    </r>
  </si>
  <si>
    <t xml:space="preserve">pokud není uvedeno jinak v soupise a knize výrobků, bude se dekor dřeva vybírat </t>
  </si>
  <si>
    <t>u typových výrobků lze připustit rozměrovou toleranci 5%, u atypických výrobků platí uvedený rozměr</t>
  </si>
  <si>
    <t>výška sedáku 440 x                              510 x 540 ( š x hl)</t>
  </si>
  <si>
    <t>Výrobek/Výrobce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</si>
</sst>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name val="Calibri"/>
    </font>
    <font>
      <b/>
      <sz val="7"/>
      <color rgb="FF000000"/>
      <name val="Calibri"/>
      <family val="2"/>
      <charset val="238"/>
    </font>
    <font>
      <sz val="7"/>
      <color rgb="FF000000"/>
      <name val="Calibri"/>
      <family val="2"/>
      <charset val="238"/>
    </font>
    <font>
      <sz val="7"/>
      <color rgb="FFFF0000"/>
      <name val="Calibri"/>
      <family val="2"/>
      <charset val="238"/>
    </font>
    <font>
      <sz val="7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7"/>
      <name val="Calibri"/>
      <family val="2"/>
      <charset val="238"/>
    </font>
    <font>
      <b/>
      <sz val="7"/>
      <name val="Calibri"/>
      <family val="2"/>
      <charset val="238"/>
    </font>
    <font>
      <b/>
      <sz val="7"/>
      <color rgb="FF000000"/>
      <name val="Calibri"/>
      <family val="2"/>
      <charset val="238"/>
    </font>
    <font>
      <sz val="9"/>
      <name val="Calibri"/>
      <family val="2"/>
      <charset val="238"/>
    </font>
    <font>
      <sz val="11"/>
      <name val="Calibri"/>
      <family val="2"/>
      <charset val="238"/>
    </font>
    <font>
      <sz val="8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0" xfId="0"/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/>
    <xf numFmtId="0" fontId="7" fillId="0" borderId="0" xfId="0" applyFont="1"/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4" fontId="10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4" fontId="6" fillId="2" borderId="5" xfId="0" applyNumberFormat="1" applyFont="1" applyFill="1" applyBorder="1" applyAlignment="1">
      <alignment horizontal="center" vertical="center"/>
    </xf>
    <xf numFmtId="0" fontId="15" fillId="0" borderId="0" xfId="0" applyFont="1"/>
    <xf numFmtId="0" fontId="14" fillId="2" borderId="0" xfId="0" applyFont="1" applyFill="1"/>
    <xf numFmtId="0" fontId="14" fillId="3" borderId="10" xfId="0" applyFont="1" applyFill="1" applyBorder="1"/>
    <xf numFmtId="0" fontId="0" fillId="3" borderId="12" xfId="0" applyFill="1" applyBorder="1"/>
    <xf numFmtId="164" fontId="9" fillId="3" borderId="13" xfId="0" applyNumberFormat="1" applyFont="1" applyFill="1" applyBorder="1"/>
    <xf numFmtId="0" fontId="14" fillId="2" borderId="0" xfId="0" applyFont="1" applyFill="1" applyAlignment="1">
      <alignment horizontal="right"/>
    </xf>
    <xf numFmtId="0" fontId="13" fillId="3" borderId="10" xfId="0" applyFont="1" applyFill="1" applyBorder="1" applyAlignment="1">
      <alignment horizontal="right"/>
    </xf>
    <xf numFmtId="164" fontId="0" fillId="3" borderId="13" xfId="0" applyNumberFormat="1" applyFill="1" applyBorder="1"/>
    <xf numFmtId="0" fontId="10" fillId="0" borderId="14" xfId="0" applyFont="1" applyBorder="1" applyAlignment="1">
      <alignment horizontal="left" vertical="center" wrapText="1"/>
    </xf>
    <xf numFmtId="0" fontId="13" fillId="3" borderId="10" xfId="0" applyFont="1" applyFill="1" applyBorder="1"/>
    <xf numFmtId="0" fontId="14" fillId="2" borderId="8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14" fillId="3" borderId="10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/>
    </xf>
    <xf numFmtId="164" fontId="10" fillId="3" borderId="7" xfId="0" applyNumberFormat="1" applyFont="1" applyFill="1" applyBorder="1" applyAlignment="1">
      <alignment horizontal="center" vertical="center"/>
    </xf>
    <xf numFmtId="164" fontId="10" fillId="3" borderId="7" xfId="0" applyNumberFormat="1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vertical="center" wrapText="1"/>
    </xf>
    <xf numFmtId="164" fontId="2" fillId="3" borderId="0" xfId="0" applyNumberFormat="1" applyFont="1" applyFill="1" applyBorder="1" applyAlignment="1">
      <alignment vertical="center" wrapText="1"/>
    </xf>
    <xf numFmtId="164" fontId="10" fillId="3" borderId="15" xfId="0" applyNumberFormat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vertical="top"/>
    </xf>
    <xf numFmtId="0" fontId="14" fillId="0" borderId="7" xfId="0" applyFont="1" applyBorder="1"/>
    <xf numFmtId="0" fontId="0" fillId="0" borderId="7" xfId="0" applyBorder="1"/>
    <xf numFmtId="0" fontId="7" fillId="0" borderId="7" xfId="0" applyFont="1" applyBorder="1"/>
    <xf numFmtId="0" fontId="1" fillId="4" borderId="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B1" zoomScale="112" zoomScaleNormal="112" workbookViewId="0">
      <selection activeCell="L3" sqref="L3"/>
    </sheetView>
  </sheetViews>
  <sheetFormatPr defaultRowHeight="15" x14ac:dyDescent="0.25"/>
  <cols>
    <col min="1" max="1" width="16.140625" customWidth="1"/>
    <col min="2" max="2" width="11.28515625" customWidth="1"/>
    <col min="3" max="3" width="20" style="4" customWidth="1"/>
    <col min="4" max="4" width="33.5703125" customWidth="1"/>
    <col min="5" max="5" width="11.140625" customWidth="1"/>
    <col min="6" max="6" width="27.140625" customWidth="1"/>
    <col min="7" max="7" width="63" customWidth="1"/>
    <col min="8" max="8" width="15.85546875" customWidth="1"/>
    <col min="9" max="9" width="12.140625" bestFit="1" customWidth="1"/>
    <col min="10" max="10" width="13.28515625" bestFit="1" customWidth="1"/>
    <col min="11" max="11" width="18.5703125" customWidth="1"/>
  </cols>
  <sheetData>
    <row r="1" spans="1:11" ht="45" x14ac:dyDescent="0.25">
      <c r="A1" s="8" t="s">
        <v>0</v>
      </c>
      <c r="B1" s="64" t="s">
        <v>1</v>
      </c>
      <c r="C1" s="64" t="s">
        <v>61</v>
      </c>
      <c r="D1" s="64" t="s">
        <v>2</v>
      </c>
      <c r="E1" s="64" t="s">
        <v>3</v>
      </c>
      <c r="F1" s="64" t="s">
        <v>4</v>
      </c>
      <c r="G1" s="64" t="s">
        <v>5</v>
      </c>
      <c r="H1" s="64" t="s">
        <v>6</v>
      </c>
      <c r="I1" s="65" t="s">
        <v>87</v>
      </c>
      <c r="J1" s="66" t="s">
        <v>88</v>
      </c>
      <c r="K1" s="66" t="s">
        <v>156</v>
      </c>
    </row>
    <row r="2" spans="1:11" s="4" customFormat="1" ht="45" x14ac:dyDescent="0.25">
      <c r="A2" s="9"/>
      <c r="B2" s="48" t="s">
        <v>68</v>
      </c>
      <c r="C2" s="48" t="s">
        <v>69</v>
      </c>
      <c r="D2" s="47" t="s">
        <v>141</v>
      </c>
      <c r="E2" s="48">
        <v>1</v>
      </c>
      <c r="F2" s="48"/>
      <c r="G2" s="47" t="s">
        <v>144</v>
      </c>
      <c r="H2" s="62"/>
      <c r="I2" s="67"/>
      <c r="J2" s="68">
        <f>(E2*I2)</f>
        <v>0</v>
      </c>
      <c r="K2" s="83"/>
    </row>
    <row r="3" spans="1:11" ht="87.75" customHeight="1" x14ac:dyDescent="0.25">
      <c r="A3" s="10" t="s">
        <v>7</v>
      </c>
      <c r="B3" s="43" t="s">
        <v>8</v>
      </c>
      <c r="C3" s="44" t="s">
        <v>86</v>
      </c>
      <c r="D3" s="45" t="s">
        <v>9</v>
      </c>
      <c r="E3" s="49">
        <v>107</v>
      </c>
      <c r="F3" s="45" t="s">
        <v>155</v>
      </c>
      <c r="G3" s="45" t="s">
        <v>142</v>
      </c>
      <c r="H3" s="81" t="s">
        <v>148</v>
      </c>
      <c r="I3" s="69"/>
      <c r="J3" s="68">
        <f>(E3*I3)</f>
        <v>0</v>
      </c>
      <c r="K3" s="83"/>
    </row>
    <row r="4" spans="1:11" s="4" customFormat="1" ht="26.25" customHeight="1" x14ac:dyDescent="0.25">
      <c r="A4" s="10"/>
      <c r="B4" s="44" t="s">
        <v>8</v>
      </c>
      <c r="C4" s="46"/>
      <c r="D4" s="47" t="s">
        <v>70</v>
      </c>
      <c r="E4" s="48">
        <v>1</v>
      </c>
      <c r="F4" s="47"/>
      <c r="G4" s="47" t="s">
        <v>143</v>
      </c>
      <c r="H4" s="21"/>
      <c r="I4" s="67"/>
      <c r="J4" s="68">
        <f>(E4*I4)</f>
        <v>0</v>
      </c>
      <c r="K4" s="84"/>
    </row>
    <row r="5" spans="1:11" ht="65.25" customHeight="1" x14ac:dyDescent="0.25">
      <c r="A5" s="10" t="s">
        <v>12</v>
      </c>
      <c r="B5" s="43" t="s">
        <v>8</v>
      </c>
      <c r="C5" s="44" t="s">
        <v>117</v>
      </c>
      <c r="D5" s="47" t="s">
        <v>13</v>
      </c>
      <c r="E5" s="49">
        <v>3</v>
      </c>
      <c r="F5" s="47" t="s">
        <v>63</v>
      </c>
      <c r="G5" s="47" t="s">
        <v>132</v>
      </c>
      <c r="H5" s="21"/>
      <c r="I5" s="67"/>
      <c r="J5" s="68">
        <f>(E5*I5)</f>
        <v>0</v>
      </c>
      <c r="K5" s="84"/>
    </row>
    <row r="6" spans="1:11" ht="47.25" customHeight="1" x14ac:dyDescent="0.25">
      <c r="A6" s="10" t="s">
        <v>15</v>
      </c>
      <c r="B6" s="43" t="s">
        <v>8</v>
      </c>
      <c r="C6" s="44" t="s">
        <v>103</v>
      </c>
      <c r="D6" s="47" t="s">
        <v>89</v>
      </c>
      <c r="E6" s="49">
        <v>4</v>
      </c>
      <c r="F6" s="47" t="s">
        <v>67</v>
      </c>
      <c r="G6" s="47" t="s">
        <v>133</v>
      </c>
      <c r="H6" s="21"/>
      <c r="I6" s="67"/>
      <c r="J6" s="68">
        <f>(E6*I6)</f>
        <v>0</v>
      </c>
      <c r="K6" s="84"/>
    </row>
    <row r="7" spans="1:11" s="12" customFormat="1" ht="53.25" customHeight="1" x14ac:dyDescent="0.25">
      <c r="A7" s="10"/>
      <c r="B7" s="43" t="s">
        <v>8</v>
      </c>
      <c r="C7" s="50" t="s">
        <v>85</v>
      </c>
      <c r="D7" s="47" t="s">
        <v>104</v>
      </c>
      <c r="E7" s="48">
        <v>5</v>
      </c>
      <c r="F7" s="47" t="s">
        <v>63</v>
      </c>
      <c r="G7" s="47" t="s">
        <v>118</v>
      </c>
      <c r="H7" s="21"/>
      <c r="I7" s="69"/>
      <c r="J7" s="68">
        <f>(E7*I7)</f>
        <v>0</v>
      </c>
      <c r="K7" s="85"/>
    </row>
    <row r="8" spans="1:11" ht="57.75" customHeight="1" x14ac:dyDescent="0.25">
      <c r="A8" s="10" t="s">
        <v>17</v>
      </c>
      <c r="B8" s="43" t="s">
        <v>8</v>
      </c>
      <c r="C8" s="44" t="s">
        <v>83</v>
      </c>
      <c r="D8" s="47" t="s">
        <v>18</v>
      </c>
      <c r="E8" s="49">
        <v>4</v>
      </c>
      <c r="F8" s="47" t="s">
        <v>19</v>
      </c>
      <c r="G8" s="47" t="s">
        <v>119</v>
      </c>
      <c r="H8" s="20"/>
      <c r="I8" s="67"/>
      <c r="J8" s="68">
        <f>(E8*I8)</f>
        <v>0</v>
      </c>
      <c r="K8" s="85"/>
    </row>
    <row r="9" spans="1:11" ht="42.75" customHeight="1" x14ac:dyDescent="0.25">
      <c r="A9" s="10" t="s">
        <v>20</v>
      </c>
      <c r="B9" s="43" t="s">
        <v>8</v>
      </c>
      <c r="C9" s="44" t="s">
        <v>84</v>
      </c>
      <c r="D9" s="47" t="s">
        <v>21</v>
      </c>
      <c r="E9" s="49">
        <v>6</v>
      </c>
      <c r="F9" s="47" t="s">
        <v>22</v>
      </c>
      <c r="G9" s="47" t="s">
        <v>23</v>
      </c>
      <c r="H9" s="20"/>
      <c r="I9" s="67"/>
      <c r="J9" s="68">
        <f>(E9*I9)</f>
        <v>0</v>
      </c>
      <c r="K9" s="85"/>
    </row>
    <row r="10" spans="1:11" ht="44.25" customHeight="1" x14ac:dyDescent="0.25">
      <c r="A10" s="10" t="s">
        <v>24</v>
      </c>
      <c r="B10" s="43" t="s">
        <v>8</v>
      </c>
      <c r="C10" s="51">
        <v>42371</v>
      </c>
      <c r="D10" s="45" t="s">
        <v>25</v>
      </c>
      <c r="E10" s="43">
        <v>1</v>
      </c>
      <c r="F10" s="45" t="s">
        <v>26</v>
      </c>
      <c r="G10" s="45" t="s">
        <v>120</v>
      </c>
      <c r="H10" s="20"/>
      <c r="I10" s="67"/>
      <c r="J10" s="68">
        <f>(E10*I10)</f>
        <v>0</v>
      </c>
      <c r="K10" s="85"/>
    </row>
    <row r="11" spans="1:11" ht="67.5" customHeight="1" x14ac:dyDescent="0.25">
      <c r="A11" s="10" t="s">
        <v>27</v>
      </c>
      <c r="B11" s="43" t="s">
        <v>8</v>
      </c>
      <c r="C11" s="46" t="s">
        <v>71</v>
      </c>
      <c r="D11" s="45" t="s">
        <v>28</v>
      </c>
      <c r="E11" s="43">
        <v>3</v>
      </c>
      <c r="F11" s="45" t="s">
        <v>29</v>
      </c>
      <c r="G11" s="45" t="s">
        <v>121</v>
      </c>
      <c r="H11" s="20"/>
      <c r="I11" s="67"/>
      <c r="J11" s="68">
        <f>(E11*I11)</f>
        <v>0</v>
      </c>
      <c r="K11" s="85"/>
    </row>
    <row r="12" spans="1:11" ht="60.75" customHeight="1" x14ac:dyDescent="0.25">
      <c r="A12" s="10" t="s">
        <v>30</v>
      </c>
      <c r="B12" s="43" t="s">
        <v>8</v>
      </c>
      <c r="C12" s="51" t="s">
        <v>102</v>
      </c>
      <c r="D12" s="45" t="s">
        <v>28</v>
      </c>
      <c r="E12" s="43">
        <v>3</v>
      </c>
      <c r="F12" s="45" t="s">
        <v>31</v>
      </c>
      <c r="G12" s="45" t="s">
        <v>122</v>
      </c>
      <c r="H12" s="20"/>
      <c r="I12" s="67"/>
      <c r="J12" s="68">
        <f>(E12*I12)</f>
        <v>0</v>
      </c>
      <c r="K12" s="85"/>
    </row>
    <row r="13" spans="1:11" s="12" customFormat="1" ht="60.75" customHeight="1" x14ac:dyDescent="0.25">
      <c r="A13" s="9">
        <v>41651</v>
      </c>
      <c r="B13" s="44"/>
      <c r="C13" s="43" t="s">
        <v>105</v>
      </c>
      <c r="D13" s="45" t="s">
        <v>25</v>
      </c>
      <c r="E13" s="43">
        <v>1</v>
      </c>
      <c r="F13" s="45" t="s">
        <v>32</v>
      </c>
      <c r="G13" s="45" t="s">
        <v>123</v>
      </c>
      <c r="H13" s="20"/>
      <c r="I13" s="67"/>
      <c r="J13" s="68">
        <f>(E13*I13)</f>
        <v>0</v>
      </c>
      <c r="K13" s="85"/>
    </row>
    <row r="14" spans="1:11" ht="72" customHeight="1" x14ac:dyDescent="0.25">
      <c r="A14" s="10" t="s">
        <v>33</v>
      </c>
      <c r="B14" s="43" t="s">
        <v>8</v>
      </c>
      <c r="C14" s="51" t="s">
        <v>106</v>
      </c>
      <c r="D14" s="45" t="s">
        <v>25</v>
      </c>
      <c r="E14" s="43">
        <v>2</v>
      </c>
      <c r="F14" s="45" t="s">
        <v>34</v>
      </c>
      <c r="G14" s="45" t="s">
        <v>124</v>
      </c>
      <c r="H14" s="20"/>
      <c r="I14" s="67"/>
      <c r="J14" s="68">
        <f>(E14*I14)</f>
        <v>0</v>
      </c>
      <c r="K14" s="85"/>
    </row>
    <row r="15" spans="1:11" s="4" customFormat="1" ht="33" customHeight="1" x14ac:dyDescent="0.25">
      <c r="A15" s="10"/>
      <c r="B15" s="44" t="s">
        <v>8</v>
      </c>
      <c r="C15" s="44" t="s">
        <v>66</v>
      </c>
      <c r="D15" s="45" t="s">
        <v>115</v>
      </c>
      <c r="E15" s="44">
        <v>1</v>
      </c>
      <c r="F15" s="45" t="s">
        <v>67</v>
      </c>
      <c r="G15" s="45" t="s">
        <v>116</v>
      </c>
      <c r="H15" s="20"/>
      <c r="I15" s="67"/>
      <c r="J15" s="68">
        <f>(E15*I15)</f>
        <v>0</v>
      </c>
      <c r="K15" s="85"/>
    </row>
    <row r="16" spans="1:11" ht="51" customHeight="1" x14ac:dyDescent="0.25">
      <c r="A16" s="10" t="s">
        <v>35</v>
      </c>
      <c r="B16" s="43" t="s">
        <v>8</v>
      </c>
      <c r="C16" s="63" t="s">
        <v>145</v>
      </c>
      <c r="D16" s="45" t="s">
        <v>13</v>
      </c>
      <c r="E16" s="43">
        <v>1</v>
      </c>
      <c r="F16" s="45" t="s">
        <v>152</v>
      </c>
      <c r="G16" s="45" t="s">
        <v>36</v>
      </c>
      <c r="H16" s="20" t="s">
        <v>14</v>
      </c>
      <c r="I16" s="67"/>
      <c r="J16" s="68">
        <f>(E16*I16)</f>
        <v>0</v>
      </c>
      <c r="K16" s="85"/>
    </row>
    <row r="17" spans="1:11" ht="75" customHeight="1" x14ac:dyDescent="0.25">
      <c r="A17" s="10" t="s">
        <v>37</v>
      </c>
      <c r="B17" s="43" t="s">
        <v>8</v>
      </c>
      <c r="C17" s="44" t="s">
        <v>62</v>
      </c>
      <c r="D17" s="45" t="s">
        <v>38</v>
      </c>
      <c r="E17" s="43">
        <v>1</v>
      </c>
      <c r="F17" s="45" t="s">
        <v>39</v>
      </c>
      <c r="G17" s="45" t="s">
        <v>64</v>
      </c>
      <c r="H17" s="21" t="s">
        <v>151</v>
      </c>
      <c r="I17" s="67"/>
      <c r="J17" s="68">
        <f>(E17*I17)</f>
        <v>0</v>
      </c>
      <c r="K17" s="85"/>
    </row>
    <row r="19" spans="1:11" x14ac:dyDescent="0.25">
      <c r="A19" s="28" t="s">
        <v>134</v>
      </c>
      <c r="B19" s="29" t="s">
        <v>135</v>
      </c>
      <c r="G19" s="53"/>
      <c r="H19" s="54" t="s">
        <v>137</v>
      </c>
      <c r="I19" s="55"/>
      <c r="J19" s="56">
        <f>SUM(J2:J17)</f>
        <v>0</v>
      </c>
    </row>
    <row r="21" spans="1:11" x14ac:dyDescent="0.25">
      <c r="B21" s="29" t="s">
        <v>153</v>
      </c>
    </row>
    <row r="23" spans="1:11" x14ac:dyDescent="0.25">
      <c r="B23" s="29" t="s">
        <v>154</v>
      </c>
    </row>
  </sheetData>
  <pageMargins left="0.7" right="0.7" top="0.78740157499999996" bottom="0.78740157499999996" header="0.3" footer="0.3"/>
  <pageSetup paperSize="8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136" zoomScaleNormal="136" workbookViewId="0">
      <selection activeCell="M7" sqref="M7"/>
    </sheetView>
  </sheetViews>
  <sheetFormatPr defaultRowHeight="15" x14ac:dyDescent="0.25"/>
  <cols>
    <col min="3" max="3" width="9.140625" style="4"/>
    <col min="4" max="4" width="15.85546875" customWidth="1"/>
    <col min="6" max="6" width="15.85546875" customWidth="1"/>
    <col min="7" max="7" width="52.42578125" customWidth="1"/>
    <col min="8" max="8" width="12.42578125" customWidth="1"/>
    <col min="9" max="9" width="10.7109375" bestFit="1" customWidth="1"/>
    <col min="10" max="10" width="12.85546875" bestFit="1" customWidth="1"/>
    <col min="11" max="11" width="12.5703125" customWidth="1"/>
  </cols>
  <sheetData>
    <row r="1" spans="1:11" s="4" customFormat="1" ht="18" x14ac:dyDescent="0.25">
      <c r="A1" s="70" t="s">
        <v>0</v>
      </c>
      <c r="B1" s="71" t="s">
        <v>1</v>
      </c>
      <c r="C1" s="71" t="s">
        <v>60</v>
      </c>
      <c r="D1" s="71" t="s">
        <v>2</v>
      </c>
      <c r="E1" s="71" t="s">
        <v>3</v>
      </c>
      <c r="F1" s="71" t="s">
        <v>4</v>
      </c>
      <c r="G1" s="71" t="s">
        <v>5</v>
      </c>
      <c r="H1" s="72" t="s">
        <v>6</v>
      </c>
      <c r="I1" s="73" t="s">
        <v>87</v>
      </c>
      <c r="J1" s="74" t="s">
        <v>88</v>
      </c>
      <c r="K1" s="74" t="s">
        <v>156</v>
      </c>
    </row>
    <row r="2" spans="1:11" ht="36" x14ac:dyDescent="0.25">
      <c r="A2" s="13" t="s">
        <v>41</v>
      </c>
      <c r="B2" s="14" t="s">
        <v>40</v>
      </c>
      <c r="C2" s="15"/>
      <c r="D2" s="38" t="s">
        <v>42</v>
      </c>
      <c r="E2" s="14">
        <v>1</v>
      </c>
      <c r="F2" s="38" t="s">
        <v>43</v>
      </c>
      <c r="G2" s="38" t="s">
        <v>146</v>
      </c>
      <c r="H2" s="41" t="s">
        <v>147</v>
      </c>
      <c r="I2" s="75"/>
      <c r="J2" s="75">
        <f>(E2*I2)</f>
        <v>0</v>
      </c>
      <c r="K2" s="85"/>
    </row>
    <row r="3" spans="1:11" ht="27" x14ac:dyDescent="0.25">
      <c r="A3" s="1" t="s">
        <v>44</v>
      </c>
      <c r="B3" s="2" t="s">
        <v>40</v>
      </c>
      <c r="C3" s="35" t="s">
        <v>65</v>
      </c>
      <c r="D3" s="36" t="s">
        <v>73</v>
      </c>
      <c r="E3" s="37">
        <v>34</v>
      </c>
      <c r="F3" s="38" t="s">
        <v>75</v>
      </c>
      <c r="G3" s="16" t="s">
        <v>74</v>
      </c>
      <c r="H3" s="39"/>
      <c r="I3" s="75"/>
      <c r="J3" s="75">
        <f>(E3*I3)</f>
        <v>0</v>
      </c>
      <c r="K3" s="85"/>
    </row>
    <row r="4" spans="1:11" ht="27" x14ac:dyDescent="0.25">
      <c r="A4" s="1" t="s">
        <v>45</v>
      </c>
      <c r="B4" s="2" t="s">
        <v>40</v>
      </c>
      <c r="C4" s="35" t="s">
        <v>65</v>
      </c>
      <c r="D4" s="38" t="s">
        <v>13</v>
      </c>
      <c r="E4" s="14">
        <v>1</v>
      </c>
      <c r="F4" s="38" t="s">
        <v>46</v>
      </c>
      <c r="G4" s="38" t="s">
        <v>47</v>
      </c>
      <c r="H4" s="41" t="s">
        <v>14</v>
      </c>
      <c r="I4" s="75"/>
      <c r="J4" s="75">
        <f>(E4*I4)</f>
        <v>0</v>
      </c>
      <c r="K4" s="84"/>
    </row>
    <row r="5" spans="1:11" ht="27" x14ac:dyDescent="0.25">
      <c r="A5" s="1" t="s">
        <v>48</v>
      </c>
      <c r="B5" s="2" t="s">
        <v>40</v>
      </c>
      <c r="C5" s="19" t="s">
        <v>82</v>
      </c>
      <c r="D5" s="5" t="s">
        <v>16</v>
      </c>
      <c r="E5" s="2">
        <v>1</v>
      </c>
      <c r="F5" s="3" t="s">
        <v>63</v>
      </c>
      <c r="G5" s="3" t="s">
        <v>125</v>
      </c>
      <c r="H5" s="22" t="s">
        <v>14</v>
      </c>
      <c r="I5" s="75"/>
      <c r="J5" s="75">
        <f>(E5*I5)</f>
        <v>0</v>
      </c>
      <c r="K5" s="85"/>
    </row>
    <row r="6" spans="1:11" s="27" customFormat="1" ht="18" x14ac:dyDescent="0.25">
      <c r="A6" s="1"/>
      <c r="B6" s="31" t="s">
        <v>40</v>
      </c>
      <c r="C6" s="32" t="s">
        <v>82</v>
      </c>
      <c r="D6" s="30" t="s">
        <v>109</v>
      </c>
      <c r="E6" s="33">
        <v>1</v>
      </c>
      <c r="F6" s="30"/>
      <c r="G6" s="30" t="s">
        <v>110</v>
      </c>
      <c r="H6" s="22"/>
      <c r="I6" s="75"/>
      <c r="J6" s="75">
        <f>(E6*I6)</f>
        <v>0</v>
      </c>
      <c r="K6" s="85"/>
    </row>
    <row r="7" spans="1:11" ht="27" x14ac:dyDescent="0.25">
      <c r="A7" s="1" t="s">
        <v>49</v>
      </c>
      <c r="B7" s="2" t="s">
        <v>40</v>
      </c>
      <c r="C7" s="19" t="s">
        <v>81</v>
      </c>
      <c r="D7" s="3" t="s">
        <v>13</v>
      </c>
      <c r="E7" s="2">
        <v>1</v>
      </c>
      <c r="F7" s="3" t="s">
        <v>50</v>
      </c>
      <c r="G7" s="3" t="s">
        <v>126</v>
      </c>
      <c r="H7" s="22" t="s">
        <v>14</v>
      </c>
      <c r="I7" s="75"/>
      <c r="J7" s="75">
        <f>(E7*I7)</f>
        <v>0</v>
      </c>
      <c r="K7" s="85"/>
    </row>
    <row r="8" spans="1:11" ht="27" customHeight="1" x14ac:dyDescent="0.25">
      <c r="A8" s="1" t="s">
        <v>51</v>
      </c>
      <c r="B8" s="2" t="s">
        <v>40</v>
      </c>
      <c r="C8" s="33" t="s">
        <v>72</v>
      </c>
      <c r="D8" s="30" t="s">
        <v>79</v>
      </c>
      <c r="E8" s="31">
        <v>6</v>
      </c>
      <c r="F8" s="30" t="s">
        <v>78</v>
      </c>
      <c r="G8" s="30" t="s">
        <v>80</v>
      </c>
      <c r="H8" s="22" t="s">
        <v>14</v>
      </c>
      <c r="I8" s="75"/>
      <c r="J8" s="75">
        <f>(E8*I8)</f>
        <v>0</v>
      </c>
      <c r="K8" s="85"/>
    </row>
    <row r="9" spans="1:11" s="25" customFormat="1" ht="36" x14ac:dyDescent="0.25">
      <c r="A9" s="1"/>
      <c r="B9" s="6" t="s">
        <v>40</v>
      </c>
      <c r="C9" s="34" t="s">
        <v>97</v>
      </c>
      <c r="D9" s="30" t="s">
        <v>98</v>
      </c>
      <c r="E9" s="33">
        <v>1</v>
      </c>
      <c r="F9" s="30" t="s">
        <v>99</v>
      </c>
      <c r="G9" s="30" t="s">
        <v>100</v>
      </c>
      <c r="H9" s="22"/>
      <c r="I9" s="75"/>
      <c r="J9" s="75">
        <f>(E9*I9)</f>
        <v>0</v>
      </c>
      <c r="K9" s="85"/>
    </row>
    <row r="10" spans="1:11" ht="37.5" customHeight="1" x14ac:dyDescent="0.25">
      <c r="A10" s="1" t="s">
        <v>52</v>
      </c>
      <c r="B10" s="2" t="s">
        <v>40</v>
      </c>
      <c r="C10" s="19" t="s">
        <v>82</v>
      </c>
      <c r="D10" s="3" t="s">
        <v>25</v>
      </c>
      <c r="E10" s="2">
        <v>1</v>
      </c>
      <c r="F10" s="5" t="s">
        <v>111</v>
      </c>
      <c r="G10" s="3" t="s">
        <v>127</v>
      </c>
      <c r="H10" s="22"/>
      <c r="I10" s="75"/>
      <c r="J10" s="75">
        <f>(E10*I10)</f>
        <v>0</v>
      </c>
      <c r="K10" s="85"/>
    </row>
    <row r="11" spans="1:11" s="27" customFormat="1" ht="18" x14ac:dyDescent="0.25">
      <c r="A11" s="1"/>
      <c r="B11" s="2" t="s">
        <v>40</v>
      </c>
      <c r="C11" s="19" t="s">
        <v>82</v>
      </c>
      <c r="D11" s="3" t="s">
        <v>25</v>
      </c>
      <c r="E11" s="7">
        <v>1</v>
      </c>
      <c r="F11" s="5" t="s">
        <v>113</v>
      </c>
      <c r="G11" s="5" t="s">
        <v>114</v>
      </c>
      <c r="H11" s="22"/>
      <c r="I11" s="75"/>
      <c r="J11" s="75">
        <f>(E11*I11)</f>
        <v>0</v>
      </c>
      <c r="K11" s="85"/>
    </row>
    <row r="12" spans="1:11" s="26" customFormat="1" ht="27" x14ac:dyDescent="0.25">
      <c r="A12" s="1" t="s">
        <v>52</v>
      </c>
      <c r="B12" s="2" t="s">
        <v>40</v>
      </c>
      <c r="C12" s="19" t="s">
        <v>82</v>
      </c>
      <c r="D12" s="3" t="s">
        <v>25</v>
      </c>
      <c r="E12" s="7">
        <v>1</v>
      </c>
      <c r="F12" s="5" t="s">
        <v>112</v>
      </c>
      <c r="G12" s="3" t="s">
        <v>128</v>
      </c>
      <c r="H12" s="22"/>
      <c r="I12" s="75"/>
      <c r="J12" s="75">
        <f>(E12*I12)</f>
        <v>0</v>
      </c>
      <c r="K12" s="85"/>
    </row>
    <row r="13" spans="1:11" s="11" customFormat="1" ht="27.75" customHeight="1" x14ac:dyDescent="0.25">
      <c r="A13" s="13"/>
      <c r="B13" s="14" t="s">
        <v>40</v>
      </c>
      <c r="C13" s="18" t="s">
        <v>108</v>
      </c>
      <c r="D13" s="17" t="s">
        <v>9</v>
      </c>
      <c r="E13" s="15">
        <v>4</v>
      </c>
      <c r="F13" s="16" t="s">
        <v>10</v>
      </c>
      <c r="G13" s="16" t="s">
        <v>11</v>
      </c>
      <c r="H13" s="23"/>
      <c r="I13" s="75"/>
      <c r="J13" s="75">
        <f>(E13*I13)</f>
        <v>0</v>
      </c>
      <c r="K13" s="85"/>
    </row>
    <row r="14" spans="1:11" ht="27" x14ac:dyDescent="0.25">
      <c r="A14" s="1" t="s">
        <v>53</v>
      </c>
      <c r="B14" s="2" t="s">
        <v>40</v>
      </c>
      <c r="C14" s="19" t="s">
        <v>107</v>
      </c>
      <c r="D14" s="3" t="s">
        <v>18</v>
      </c>
      <c r="E14" s="2">
        <v>2</v>
      </c>
      <c r="F14" s="3" t="s">
        <v>76</v>
      </c>
      <c r="G14" s="30" t="s">
        <v>129</v>
      </c>
      <c r="H14" s="24"/>
      <c r="I14" s="75"/>
      <c r="J14" s="75">
        <f>(E14*I14)</f>
        <v>0</v>
      </c>
      <c r="K14" s="85"/>
    </row>
    <row r="15" spans="1:11" s="11" customFormat="1" ht="39" customHeight="1" x14ac:dyDescent="0.25">
      <c r="A15" s="1"/>
      <c r="B15" s="33" t="s">
        <v>40</v>
      </c>
      <c r="C15" s="32" t="s">
        <v>81</v>
      </c>
      <c r="D15" s="30" t="s">
        <v>77</v>
      </c>
      <c r="E15" s="33">
        <v>1</v>
      </c>
      <c r="F15" s="30" t="s">
        <v>63</v>
      </c>
      <c r="G15" s="30" t="s">
        <v>150</v>
      </c>
      <c r="H15" s="24"/>
      <c r="I15" s="75"/>
      <c r="J15" s="75">
        <f>(E15*I15)</f>
        <v>0</v>
      </c>
      <c r="K15" s="85"/>
    </row>
    <row r="16" spans="1:11" ht="28.5" customHeight="1" x14ac:dyDescent="0.25">
      <c r="A16" s="1"/>
      <c r="B16" s="2" t="s">
        <v>40</v>
      </c>
      <c r="C16" s="40" t="s">
        <v>65</v>
      </c>
      <c r="D16" s="36" t="s">
        <v>54</v>
      </c>
      <c r="E16" s="37">
        <v>8</v>
      </c>
      <c r="F16" s="36" t="s">
        <v>63</v>
      </c>
      <c r="G16" s="42" t="s">
        <v>130</v>
      </c>
      <c r="H16" s="82" t="s">
        <v>149</v>
      </c>
      <c r="I16" s="76"/>
      <c r="J16" s="75">
        <f>(E16*I16)</f>
        <v>0</v>
      </c>
      <c r="K16" s="86"/>
    </row>
    <row r="18" spans="1:10" x14ac:dyDescent="0.25">
      <c r="A18" s="52" t="s">
        <v>140</v>
      </c>
      <c r="B18" s="52" t="s">
        <v>139</v>
      </c>
      <c r="C18" s="52"/>
      <c r="D18" s="52"/>
      <c r="E18" s="52"/>
      <c r="F18" s="52"/>
      <c r="G18" s="57"/>
      <c r="H18" s="58" t="s">
        <v>136</v>
      </c>
      <c r="I18" s="55"/>
      <c r="J18" s="59">
        <f>SUM(J2:J16)</f>
        <v>0</v>
      </c>
    </row>
    <row r="19" spans="1:10" x14ac:dyDescent="0.25">
      <c r="A19" s="52"/>
      <c r="B19" s="52" t="s">
        <v>138</v>
      </c>
      <c r="C19" s="52"/>
      <c r="D19" s="52"/>
      <c r="E19" s="52"/>
      <c r="F19" s="52"/>
    </row>
    <row r="20" spans="1:10" x14ac:dyDescent="0.25">
      <c r="A20" s="52" t="s">
        <v>153</v>
      </c>
    </row>
    <row r="21" spans="1:10" x14ac:dyDescent="0.25">
      <c r="A21" s="52" t="s">
        <v>154</v>
      </c>
    </row>
  </sheetData>
  <pageMargins left="0.7" right="0.7" top="0.78740157499999996" bottom="0.78740157499999996" header="0.3" footer="0.3"/>
  <pageSetup paperSize="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166" zoomScaleNormal="166" workbookViewId="0">
      <selection activeCell="H12" sqref="H12"/>
    </sheetView>
  </sheetViews>
  <sheetFormatPr defaultRowHeight="15" x14ac:dyDescent="0.25"/>
  <cols>
    <col min="1" max="1" width="4.7109375" customWidth="1"/>
    <col min="2" max="2" width="9" customWidth="1"/>
    <col min="3" max="3" width="7.5703125" style="4" customWidth="1"/>
    <col min="4" max="4" width="17.85546875" customWidth="1"/>
    <col min="5" max="5" width="6.28515625" customWidth="1"/>
    <col min="6" max="6" width="15.42578125" customWidth="1"/>
    <col min="7" max="7" width="44.85546875" customWidth="1"/>
    <col min="8" max="8" width="9.42578125" customWidth="1"/>
    <col min="9" max="9" width="14.140625" customWidth="1"/>
    <col min="10" max="10" width="10.7109375" customWidth="1"/>
  </cols>
  <sheetData>
    <row r="1" spans="1:10" ht="18" x14ac:dyDescent="0.25">
      <c r="A1" s="70" t="s">
        <v>0</v>
      </c>
      <c r="B1" s="71" t="s">
        <v>1</v>
      </c>
      <c r="C1" s="71" t="s">
        <v>60</v>
      </c>
      <c r="D1" s="71" t="s">
        <v>2</v>
      </c>
      <c r="E1" s="71" t="s">
        <v>3</v>
      </c>
      <c r="F1" s="71" t="s">
        <v>4</v>
      </c>
      <c r="G1" s="71" t="s">
        <v>5</v>
      </c>
      <c r="H1" s="72" t="s">
        <v>87</v>
      </c>
      <c r="I1" s="77" t="s">
        <v>88</v>
      </c>
      <c r="J1" s="87" t="s">
        <v>156</v>
      </c>
    </row>
    <row r="2" spans="1:10" ht="34.5" customHeight="1" x14ac:dyDescent="0.25">
      <c r="A2" s="1" t="s">
        <v>56</v>
      </c>
      <c r="B2" s="2" t="s">
        <v>55</v>
      </c>
      <c r="C2" s="6" t="s">
        <v>96</v>
      </c>
      <c r="D2" s="3" t="s">
        <v>57</v>
      </c>
      <c r="E2" s="2">
        <v>4</v>
      </c>
      <c r="F2" s="3" t="s">
        <v>14</v>
      </c>
      <c r="G2" s="3" t="s">
        <v>58</v>
      </c>
      <c r="H2" s="78"/>
      <c r="I2" s="75">
        <f>(E2*H2)</f>
        <v>0</v>
      </c>
      <c r="J2" s="85"/>
    </row>
    <row r="3" spans="1:10" ht="27" customHeight="1" x14ac:dyDescent="0.25">
      <c r="A3" s="1" t="s">
        <v>59</v>
      </c>
      <c r="B3" s="31" t="s">
        <v>55</v>
      </c>
      <c r="C3" s="33" t="s">
        <v>96</v>
      </c>
      <c r="D3" s="30" t="s">
        <v>90</v>
      </c>
      <c r="E3" s="31">
        <v>4</v>
      </c>
      <c r="F3" s="30" t="s">
        <v>131</v>
      </c>
      <c r="G3" s="30" t="s">
        <v>91</v>
      </c>
      <c r="H3" s="78"/>
      <c r="I3" s="75">
        <f>(E3*H3)</f>
        <v>0</v>
      </c>
      <c r="J3" s="85"/>
    </row>
    <row r="4" spans="1:10" s="12" customFormat="1" ht="27" customHeight="1" x14ac:dyDescent="0.25">
      <c r="A4" s="1"/>
      <c r="B4" s="33" t="s">
        <v>95</v>
      </c>
      <c r="C4" s="33" t="s">
        <v>96</v>
      </c>
      <c r="D4" s="30" t="s">
        <v>92</v>
      </c>
      <c r="E4" s="33">
        <v>2</v>
      </c>
      <c r="F4" s="30" t="s">
        <v>94</v>
      </c>
      <c r="G4" s="60" t="s">
        <v>93</v>
      </c>
      <c r="H4" s="79"/>
      <c r="I4" s="80">
        <f>(E4*H4)</f>
        <v>0</v>
      </c>
      <c r="J4" s="85"/>
    </row>
    <row r="5" spans="1:10" x14ac:dyDescent="0.25">
      <c r="A5" s="52" t="s">
        <v>140</v>
      </c>
      <c r="B5" s="52" t="s">
        <v>139</v>
      </c>
      <c r="C5" s="52"/>
      <c r="D5" s="52"/>
      <c r="E5" s="52"/>
      <c r="F5" s="52"/>
      <c r="G5" s="61" t="s">
        <v>101</v>
      </c>
      <c r="H5" s="55"/>
      <c r="I5" s="59">
        <f>SUM(I2:I4)</f>
        <v>0</v>
      </c>
    </row>
    <row r="6" spans="1:10" x14ac:dyDescent="0.25">
      <c r="A6" s="52"/>
      <c r="B6" s="52" t="s">
        <v>138</v>
      </c>
      <c r="C6" s="52"/>
      <c r="D6" s="52"/>
      <c r="E6" s="52"/>
      <c r="F6" s="52"/>
    </row>
    <row r="7" spans="1:10" x14ac:dyDescent="0.25">
      <c r="A7" s="52" t="s">
        <v>153</v>
      </c>
    </row>
    <row r="8" spans="1:10" x14ac:dyDescent="0.25">
      <c r="A8" s="52" t="s">
        <v>154</v>
      </c>
    </row>
  </sheetData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02_TAB_1NP</vt:lpstr>
      <vt:lpstr>02_TAB_2NP</vt:lpstr>
      <vt:lpstr>02_TAB_3NP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Bičíková</dc:creator>
  <cp:lastModifiedBy>Hana Bičíková</cp:lastModifiedBy>
  <cp:lastPrinted>2021-03-15T11:37:00Z</cp:lastPrinted>
  <dcterms:created xsi:type="dcterms:W3CDTF">2021-01-07T09:15:03Z</dcterms:created>
  <dcterms:modified xsi:type="dcterms:W3CDTF">2021-03-31T08:09:07Z</dcterms:modified>
</cp:coreProperties>
</file>